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olio" sheetId="1" state="visible" r:id="rId1"/>
    <sheet xmlns:r="http://schemas.openxmlformats.org/officeDocument/2006/relationships" name="Daily Histo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6">
    <font>
      <name val="Calibri"/>
      <family val="2"/>
      <color theme="1"/>
      <sz val="11"/>
      <scheme val="minor"/>
    </font>
    <font>
      <b val="1"/>
      <color rgb="002F5496"/>
      <sz val="14"/>
    </font>
    <font>
      <i val="1"/>
      <color rgb="00666666"/>
      <sz val="10"/>
    </font>
    <font>
      <b val="1"/>
      <color rgb="00FFFFFF"/>
      <sz val="11"/>
    </font>
    <font>
      <b val="1"/>
    </font>
    <font>
      <b val="1"/>
      <sz val="11"/>
    </font>
  </fonts>
  <fills count="4">
    <fill>
      <patternFill/>
    </fill>
    <fill>
      <patternFill patternType="gray125"/>
    </fill>
    <fill>
      <patternFill patternType="solid">
        <fgColor rgb="002F5496"/>
      </patternFill>
    </fill>
    <fill>
      <patternFill patternType="solid">
        <fgColor rgb="00D6E4F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0" borderId="1" pivotButton="0" quotePrefix="0" xfId="0"/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pivotButton="0" quotePrefix="0" xfId="0"/>
    <xf numFmtId="10" fontId="0" fillId="0" borderId="1" pivotButton="0" quotePrefix="0" xfId="0"/>
    <xf numFmtId="0" fontId="5" fillId="3" borderId="1" pivotButton="0" quotePrefix="0" xfId="0"/>
    <xf numFmtId="0" fontId="0" fillId="3" borderId="1" pivotButton="0" quotePrefix="0" xfId="0"/>
    <xf numFmtId="164" fontId="4" fillId="3" borderId="1" pivotButton="0" quotePrefix="0" xfId="0"/>
    <xf numFmtId="10" fontId="4" fillId="3" borderId="1" pivotButton="0" quotePrefix="0" xfId="0"/>
    <xf numFmtId="0" fontId="4" fillId="0" borderId="0" pivotButton="0" quotePrefix="0" xfId="0"/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3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4" customWidth="1" min="3" max="3"/>
    <col width="6" customWidth="1" min="4" max="4"/>
    <col width="16" customWidth="1" min="5" max="5"/>
    <col width="14" customWidth="1" min="6" max="6"/>
    <col width="16" customWidth="1" min="7" max="7"/>
    <col width="16" customWidth="1" min="8" max="8"/>
    <col width="14" customWidth="1" min="9" max="9"/>
    <col width="12" customWidth="1" min="10" max="10"/>
  </cols>
  <sheetData>
    <row r="1">
      <c r="A1" s="1" t="inlineStr">
        <is>
          <t>Richard's Stock Portfolio Tracker</t>
        </is>
      </c>
    </row>
    <row r="2">
      <c r="A2" s="2" t="inlineStr">
        <is>
          <t>OSK</t>
        </is>
      </c>
    </row>
    <row r="3">
      <c r="A3" t="inlineStr">
        <is>
          <t>LMT</t>
        </is>
      </c>
    </row>
    <row r="4">
      <c r="A4" s="3" t="inlineStr">
        <is>
          <t>RTX</t>
        </is>
      </c>
      <c r="B4" s="3" t="inlineStr">
        <is>
          <t>Company</t>
        </is>
      </c>
      <c r="C4" s="3" t="inlineStr">
        <is>
          <t>Sector</t>
        </is>
      </c>
      <c r="D4" s="3" t="inlineStr">
        <is>
          <t>Qty</t>
        </is>
      </c>
      <c r="E4" s="3" t="inlineStr">
        <is>
          <t>Purchase Price</t>
        </is>
      </c>
      <c r="F4" s="3" t="inlineStr">
        <is>
          <t>Cost Basis</t>
        </is>
      </c>
      <c r="G4" s="3" t="inlineStr">
        <is>
          <t>Current Price</t>
        </is>
      </c>
      <c r="H4" s="3" t="inlineStr">
        <is>
          <t>Current Value</t>
        </is>
      </c>
      <c r="I4" s="3" t="inlineStr">
        <is>
          <t>Gain/Loss $</t>
        </is>
      </c>
      <c r="J4" s="3" t="inlineStr">
        <is>
          <t>Gain/Loss %</t>
        </is>
      </c>
    </row>
    <row r="5">
      <c r="A5" s="4" t="inlineStr">
        <is>
          <t>CVX</t>
        </is>
      </c>
      <c r="B5" s="5" t="inlineStr">
        <is>
          <t>Oshkosh Corp</t>
        </is>
      </c>
      <c r="C5" s="5" t="inlineStr">
        <is>
          <t>Defense</t>
        </is>
      </c>
      <c r="D5" s="6" t="n">
        <v>10</v>
      </c>
      <c r="E5" s="7" t="n">
        <v>147.75</v>
      </c>
      <c r="F5" s="7" t="n">
        <v>1477.5</v>
      </c>
      <c r="G5" s="7" t="n">
        <v>148.82</v>
      </c>
      <c r="H5" s="7" t="n">
        <v>1488.2</v>
      </c>
      <c r="I5" s="7" t="n">
        <v>10.7</v>
      </c>
      <c r="J5" s="8" t="n">
        <v>0.007241962774957576</v>
      </c>
    </row>
    <row r="6">
      <c r="A6" s="4" t="inlineStr">
        <is>
          <t>XOM</t>
        </is>
      </c>
      <c r="B6" s="5" t="inlineStr">
        <is>
          <t>Lockheed Martin</t>
        </is>
      </c>
      <c r="C6" s="5" t="inlineStr">
        <is>
          <t>Defense</t>
        </is>
      </c>
      <c r="D6" s="6" t="n">
        <v>2</v>
      </c>
      <c r="E6" s="7" t="n">
        <v>647.5</v>
      </c>
      <c r="F6" s="7" t="n">
        <v>1295</v>
      </c>
      <c r="G6" s="7" t="n">
        <v>646.38</v>
      </c>
      <c r="H6" s="7" t="n">
        <v>1292.75</v>
      </c>
      <c r="I6" s="7" t="n">
        <v>-2.25</v>
      </c>
      <c r="J6" s="8" t="n">
        <v>-0.001737451737451737</v>
      </c>
    </row>
    <row r="7">
      <c r="A7" s="4" t="inlineStr">
        <is>
          <t>AMD</t>
        </is>
      </c>
      <c r="B7" s="5" t="inlineStr">
        <is>
          <t>RTX Corporation</t>
        </is>
      </c>
      <c r="C7" s="5" t="inlineStr">
        <is>
          <t>Defense</t>
        </is>
      </c>
      <c r="D7" s="6" t="n">
        <v>5</v>
      </c>
      <c r="E7" s="7" t="n">
        <v>205</v>
      </c>
      <c r="F7" s="7" t="n">
        <v>1025</v>
      </c>
      <c r="G7" s="7" t="n">
        <v>208.13</v>
      </c>
      <c r="H7" s="7" t="n">
        <v>1040.65</v>
      </c>
      <c r="I7" s="7" t="n">
        <v>15.65</v>
      </c>
      <c r="J7" s="8" t="n">
        <v>0.01526829268292692</v>
      </c>
    </row>
    <row r="8">
      <c r="A8" s="4" t="inlineStr">
        <is>
          <t>NVDA</t>
        </is>
      </c>
      <c r="B8" s="5" t="inlineStr">
        <is>
          <t>Chevron Corp</t>
        </is>
      </c>
      <c r="C8" s="5" t="inlineStr">
        <is>
          <t>Energy</t>
        </is>
      </c>
      <c r="D8" s="6" t="n">
        <v>5</v>
      </c>
      <c r="E8" s="7" t="n">
        <v>195</v>
      </c>
      <c r="F8" s="7" t="n">
        <v>975</v>
      </c>
      <c r="G8" s="7" t="n">
        <v>196.78</v>
      </c>
      <c r="H8" s="7" t="n">
        <v>983.88</v>
      </c>
      <c r="I8" s="7" t="n">
        <v>8.880000000000001</v>
      </c>
      <c r="J8" s="8" t="n">
        <v>0.009102564102564102</v>
      </c>
    </row>
    <row r="9">
      <c r="A9" s="4" t="inlineStr">
        <is>
          <t>GFS</t>
        </is>
      </c>
      <c r="B9" s="5" t="inlineStr">
        <is>
          <t>Exxon Mobil</t>
        </is>
      </c>
      <c r="C9" s="5" t="inlineStr">
        <is>
          <t>Energy</t>
        </is>
      </c>
      <c r="D9" s="6" t="n">
        <v>6</v>
      </c>
      <c r="E9" s="7" t="n">
        <v>156.5</v>
      </c>
      <c r="F9" s="7" t="n">
        <v>939</v>
      </c>
      <c r="G9" s="7" t="n">
        <v>156.44</v>
      </c>
      <c r="H9" s="7" t="n">
        <v>938.64</v>
      </c>
      <c r="I9" s="7" t="n">
        <v>-0.36</v>
      </c>
      <c r="J9" s="8" t="n">
        <v>-0.0003833865814696631</v>
      </c>
    </row>
    <row r="10">
      <c r="A10" s="4" t="inlineStr">
        <is>
          <t>AVAV</t>
        </is>
      </c>
      <c r="B10" s="5" t="inlineStr">
        <is>
          <t>Advanced Micro Devices</t>
        </is>
      </c>
      <c r="C10" s="5" t="inlineStr">
        <is>
          <t>AI/Semis</t>
        </is>
      </c>
      <c r="D10" s="6" t="n">
        <v>5</v>
      </c>
      <c r="E10" s="7" t="n">
        <v>194</v>
      </c>
      <c r="F10" s="7" t="n">
        <v>970</v>
      </c>
      <c r="G10" s="7" t="n">
        <v>196.85</v>
      </c>
      <c r="H10" s="7" t="n">
        <v>984.25</v>
      </c>
      <c r="I10" s="7" t="n">
        <v>14.25</v>
      </c>
      <c r="J10" s="8" t="n">
        <v>0.01469072164948454</v>
      </c>
    </row>
    <row r="11">
      <c r="A11" s="4" t="inlineStr">
        <is>
          <t>NVDA</t>
        </is>
      </c>
      <c r="B11" s="5" t="inlineStr">
        <is>
          <t>NVIDIA Corp</t>
        </is>
      </c>
      <c r="C11" s="5" t="inlineStr">
        <is>
          <t>AI/Semis</t>
        </is>
      </c>
      <c r="D11" s="6" t="n">
        <v>14</v>
      </c>
      <c r="E11" s="7" t="n">
        <v>181.57</v>
      </c>
      <c r="F11" s="7" t="n">
        <v>2542</v>
      </c>
      <c r="G11" s="7" t="n">
        <v>184.02</v>
      </c>
      <c r="H11" s="7" t="n">
        <v>2576.28</v>
      </c>
      <c r="I11" s="7" t="n">
        <v>34.28</v>
      </c>
      <c r="J11" s="8" t="n">
        <v>0.013485</v>
      </c>
    </row>
    <row r="12">
      <c r="A12" s="4" t="inlineStr">
        <is>
          <t>GFS</t>
        </is>
      </c>
      <c r="B12" s="5" t="inlineStr">
        <is>
          <t>GlobalFoundries</t>
        </is>
      </c>
      <c r="C12" s="5" t="inlineStr">
        <is>
          <t>AI/Semis</t>
        </is>
      </c>
      <c r="D12" s="6" t="n">
        <v>25</v>
      </c>
      <c r="E12" s="7" t="n">
        <v>41.5</v>
      </c>
      <c r="F12" s="7" t="n">
        <v>1037.5</v>
      </c>
      <c r="G12" s="7" t="n">
        <v>43.41</v>
      </c>
      <c r="H12" s="7" t="n">
        <v>1085.38</v>
      </c>
      <c r="I12" s="7" t="n">
        <v>47.88</v>
      </c>
      <c r="J12" s="8" t="n">
        <v>0.04614457831325301</v>
      </c>
    </row>
    <row r="13">
      <c r="A13" s="4" t="inlineStr">
        <is>
          <t>V</t>
        </is>
      </c>
      <c r="B13" s="5" t="inlineStr">
        <is>
          <t>Visa Inc</t>
        </is>
      </c>
      <c r="C13" s="5" t="inlineStr">
        <is>
          <t>Financials</t>
        </is>
      </c>
      <c r="D13" s="6" t="n">
        <v>5</v>
      </c>
      <c r="E13" s="7" t="n">
        <v>310</v>
      </c>
      <c r="F13" s="7" t="n">
        <v>1550</v>
      </c>
      <c r="G13" s="7" t="n">
        <v>310</v>
      </c>
      <c r="H13" s="7" t="n">
        <v>1550</v>
      </c>
      <c r="I13" s="7" t="n">
        <v>0</v>
      </c>
      <c r="J13" s="8" t="n">
        <v>0</v>
      </c>
    </row>
    <row r="14">
      <c r="A14" s="4" t="inlineStr">
        <is>
          <t>LLY</t>
        </is>
      </c>
      <c r="B14" s="5" t="inlineStr">
        <is>
          <t>Eli Lilly &amp; Co</t>
        </is>
      </c>
      <c r="C14" s="5" t="inlineStr">
        <is>
          <t>Healthcare</t>
        </is>
      </c>
      <c r="D14" s="6" t="n">
        <v>2</v>
      </c>
      <c r="E14" s="7" t="n">
        <v>941</v>
      </c>
      <c r="F14" s="7" t="n">
        <v>1882</v>
      </c>
      <c r="G14" s="7" t="n">
        <v>941</v>
      </c>
      <c r="H14" s="7" t="n">
        <v>1882</v>
      </c>
      <c r="I14" s="7" t="n">
        <v>0</v>
      </c>
      <c r="J14" s="8" t="n">
        <v>0</v>
      </c>
    </row>
    <row r="15">
      <c r="A15" s="4" t="inlineStr">
        <is>
          <t>JPM</t>
        </is>
      </c>
      <c r="B15" s="5" t="inlineStr">
        <is>
          <t>JPMorgan Chase</t>
        </is>
      </c>
      <c r="C15" s="5" t="inlineStr">
        <is>
          <t>Financials</t>
        </is>
      </c>
      <c r="D15" s="6" t="n">
        <v>5</v>
      </c>
      <c r="E15" s="7" t="n">
        <v>287</v>
      </c>
      <c r="F15" s="7" t="n">
        <v>1435</v>
      </c>
      <c r="G15" s="7" t="n">
        <v>287</v>
      </c>
      <c r="H15" s="7" t="n">
        <v>1435</v>
      </c>
      <c r="I15" s="7" t="n">
        <v>0</v>
      </c>
      <c r="J15" s="8" t="n">
        <v>0</v>
      </c>
    </row>
    <row r="16">
      <c r="A16" s="4" t="inlineStr">
        <is>
          <t>MSFT</t>
        </is>
      </c>
      <c r="B16" s="5" t="inlineStr">
        <is>
          <t>Microsoft Corp</t>
        </is>
      </c>
      <c r="C16" s="5" t="inlineStr">
        <is>
          <t>Technology</t>
        </is>
      </c>
      <c r="D16" s="6" t="n">
        <v>4</v>
      </c>
      <c r="E16" s="7" t="n">
        <v>399</v>
      </c>
      <c r="F16" s="7" t="n">
        <v>1596</v>
      </c>
      <c r="G16" s="7" t="n">
        <v>399</v>
      </c>
      <c r="H16" s="7" t="n">
        <v>1596</v>
      </c>
      <c r="I16" s="7" t="n">
        <v>0</v>
      </c>
      <c r="J16" s="8" t="n">
        <v>0</v>
      </c>
    </row>
    <row r="17">
      <c r="A17" s="4" t="inlineStr">
        <is>
          <t>AVAV</t>
        </is>
      </c>
      <c r="B17" s="5" t="inlineStr">
        <is>
          <t>AeroVironment</t>
        </is>
      </c>
      <c r="C17" s="5" t="inlineStr">
        <is>
          <t>Defense</t>
        </is>
      </c>
      <c r="D17" s="6" t="n">
        <v>5</v>
      </c>
      <c r="E17" s="7" t="n">
        <v>211.01</v>
      </c>
      <c r="F17" s="7" t="n">
        <v>1055.05</v>
      </c>
      <c r="G17" s="7" t="n">
        <v>210.32</v>
      </c>
      <c r="H17" s="7" t="n">
        <v>1051.6</v>
      </c>
      <c r="I17" s="7" t="n">
        <v>-3.45</v>
      </c>
      <c r="J17" s="8" t="n">
        <v>-0.003269987204397939</v>
      </c>
    </row>
    <row r="18">
      <c r="A18" s="14" t="inlineStr">
        <is>
          <t>TOTAL</t>
        </is>
      </c>
      <c r="B18" s="10" t="n"/>
      <c r="C18" s="10" t="n"/>
      <c r="D18" s="10" t="n"/>
      <c r="E18" s="10" t="n"/>
      <c r="F18" s="11">
        <f>SUM(F5:F17)</f>
        <v/>
      </c>
      <c r="G18" s="10" t="n"/>
      <c r="H18" s="11">
        <f>SUM(H5:H17)</f>
        <v/>
      </c>
      <c r="I18" s="11">
        <f>H18-F18</f>
        <v/>
      </c>
      <c r="J18" s="12">
        <f>I18/F18</f>
        <v/>
      </c>
    </row>
    <row r="20">
      <c r="A20" s="13" t="inlineStr">
        <is>
          <t>Notes:</t>
        </is>
      </c>
    </row>
    <row r="21">
      <c r="A21" t="inlineStr">
        <is>
          <t>• Current prices update daily via Warren research</t>
        </is>
      </c>
    </row>
    <row r="22">
      <c r="A22" t="inlineStr">
        <is>
          <t>• Green = profit, Red = loss</t>
        </is>
      </c>
    </row>
    <row r="23">
      <c r="A23" t="inlineStr">
        <is>
          <t>• This is research only, not financial advice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4"/>
  <sheetViews>
    <sheetView workbookViewId="0">
      <selection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6" customWidth="1" min="10" max="10"/>
    <col width="16" customWidth="1" min="11" max="11"/>
    <col width="12" customWidth="1" min="12" max="12"/>
  </cols>
  <sheetData>
    <row r="1">
      <c r="A1" s="3" t="inlineStr">
        <is>
          <t>Date</t>
        </is>
      </c>
      <c r="B1" s="3" t="inlineStr">
        <is>
          <t>OSK</t>
        </is>
      </c>
      <c r="C1" s="3" t="inlineStr">
        <is>
          <t>LMT</t>
        </is>
      </c>
      <c r="D1" s="3" t="inlineStr">
        <is>
          <t>RTX</t>
        </is>
      </c>
      <c r="E1" s="3" t="inlineStr">
        <is>
          <t>CVX</t>
        </is>
      </c>
      <c r="F1" s="3" t="inlineStr">
        <is>
          <t>XOM</t>
        </is>
      </c>
      <c r="G1" s="3" t="inlineStr">
        <is>
          <t>AMD</t>
        </is>
      </c>
      <c r="H1" s="3" t="inlineStr">
        <is>
          <t>NVDA</t>
        </is>
      </c>
      <c r="I1" s="3" t="inlineStr">
        <is>
          <t>GFS</t>
        </is>
      </c>
      <c r="J1" s="3" t="inlineStr">
        <is>
          <t>V</t>
        </is>
      </c>
      <c r="K1" s="3" t="inlineStr">
        <is>
          <t>LLY</t>
        </is>
      </c>
      <c r="L1" s="3" t="inlineStr">
        <is>
          <t>JPM</t>
        </is>
      </c>
      <c r="M1" t="inlineStr">
        <is>
          <t>MSFT</t>
        </is>
      </c>
      <c r="N1" t="inlineStr">
        <is>
          <t>Portfolio Value</t>
        </is>
      </c>
      <c r="O1" t="inlineStr">
        <is>
          <t>Total Gain/Loss</t>
        </is>
      </c>
      <c r="P1" t="inlineStr">
        <is>
          <t>Total %</t>
        </is>
      </c>
      <c r="Q1" t="inlineStr">
        <is>
          <t>AVAV</t>
        </is>
      </c>
    </row>
    <row r="2">
      <c r="A2" s="5" t="inlineStr">
        <is>
          <t>Mar 13, 2026 (Purchase)</t>
        </is>
      </c>
      <c r="B2" s="7" t="n">
        <v>147.75</v>
      </c>
      <c r="C2" s="7" t="n">
        <v>647.5</v>
      </c>
      <c r="D2" s="7" t="n">
        <v>205</v>
      </c>
      <c r="E2" s="7" t="n">
        <v>195</v>
      </c>
      <c r="F2" s="7" t="n">
        <v>154</v>
      </c>
      <c r="G2" s="7" t="n">
        <v>194</v>
      </c>
      <c r="H2" s="7" t="n">
        <v>181</v>
      </c>
      <c r="I2" s="7" t="n">
        <v>41.5</v>
      </c>
      <c r="J2" s="7" t="n">
        <v>8790</v>
      </c>
      <c r="K2" s="7" t="n">
        <v>0</v>
      </c>
      <c r="L2" s="8" t="n">
        <v>0</v>
      </c>
      <c r="N2" t="n">
        <v>8790</v>
      </c>
      <c r="O2" t="n">
        <v>0</v>
      </c>
      <c r="P2" t="n">
        <v>0</v>
      </c>
    </row>
    <row r="3">
      <c r="A3" t="inlineStr">
        <is>
          <t>Mar 16, 2026</t>
        </is>
      </c>
      <c r="B3" t="n">
        <v>148.82</v>
      </c>
      <c r="C3" t="n">
        <v>646.375</v>
      </c>
      <c r="D3" t="n">
        <v>208.13</v>
      </c>
      <c r="E3" t="n">
        <v>196.775</v>
      </c>
      <c r="F3" t="n">
        <v>156.44</v>
      </c>
      <c r="G3" t="n">
        <v>196.85</v>
      </c>
      <c r="H3" t="n">
        <v>184.02</v>
      </c>
      <c r="I3" t="n">
        <v>43.415</v>
      </c>
      <c r="J3" t="n">
        <v>9969.459999999999</v>
      </c>
      <c r="K3" t="n">
        <v>109.41</v>
      </c>
      <c r="L3" t="n">
        <v>0.0111</v>
      </c>
      <c r="M3" t="n">
        <v>210.32</v>
      </c>
      <c r="N3" t="n">
        <v>9969.459999999999</v>
      </c>
      <c r="O3" t="n">
        <v>109.41</v>
      </c>
      <c r="P3" t="n">
        <v>0.0111</v>
      </c>
      <c r="Q3" t="n">
        <v>210.32</v>
      </c>
    </row>
    <row r="4">
      <c r="A4" t="inlineStr">
        <is>
          <t>Mar 17, 2026</t>
        </is>
      </c>
      <c r="B4" t="n">
        <v>148.82</v>
      </c>
      <c r="C4" t="n">
        <v>646.38</v>
      </c>
      <c r="D4" t="n">
        <v>208.13</v>
      </c>
      <c r="E4" t="n">
        <v>196.78</v>
      </c>
      <c r="F4" t="n">
        <v>156.44</v>
      </c>
      <c r="G4" t="n">
        <v>196.85</v>
      </c>
      <c r="H4" t="n">
        <v>182</v>
      </c>
      <c r="I4" t="n">
        <v>43.41</v>
      </c>
      <c r="J4" t="n">
        <v>310</v>
      </c>
      <c r="K4" t="n">
        <v>941</v>
      </c>
      <c r="L4" t="n">
        <v>287</v>
      </c>
      <c r="M4" t="n">
        <v>399</v>
      </c>
      <c r="Q4" t="n">
        <v>210.32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2026-03-13T16:21:41Z</dcterms:created>
  <dcterms:modified xmlns:dcterms="http://purl.org/dc/terms/" xmlns:xsi="http://www.w3.org/2001/XMLSchema-instance" xsi:type="dcterms:W3CDTF">2026-03-19T21:51:35+00:00Z</dcterms:modified>
</cp:coreProperties>
</file>